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468" tabRatio="717" activeTab="0"/>
  </bookViews>
  <sheets>
    <sheet name="Alimentos congelados" sheetId="1" r:id="rId1"/>
  </sheets>
  <definedNames/>
  <calcPr fullCalcOnLoad="1"/>
</workbook>
</file>

<file path=xl/sharedStrings.xml><?xml version="1.0" encoding="utf-8"?>
<sst xmlns="http://schemas.openxmlformats.org/spreadsheetml/2006/main" count="142" uniqueCount="78">
  <si>
    <t>TOTAL</t>
  </si>
  <si>
    <t>ARTICULO</t>
  </si>
  <si>
    <t>UNIDAD</t>
  </si>
  <si>
    <t>KG</t>
  </si>
  <si>
    <t>UNIDAD DE MEDIDA</t>
  </si>
  <si>
    <t>PRECIO PONDERADO   AxB</t>
  </si>
  <si>
    <t>TIPO IVA %</t>
  </si>
  <si>
    <t>PRECIO TOTAL IVA INCLUIDO</t>
  </si>
  <si>
    <t>Lugar, Fecha, y Firma</t>
  </si>
  <si>
    <r>
      <rPr>
        <sz val="8.5"/>
        <rFont val="Arial"/>
        <family val="2"/>
      </rPr>
      <t>Antebrazos de Bogavante Congelados 227g</t>
    </r>
  </si>
  <si>
    <r>
      <rPr>
        <sz val="8.5"/>
        <rFont val="Arial"/>
        <family val="2"/>
      </rPr>
      <t>Bacalao migas</t>
    </r>
  </si>
  <si>
    <t>Bacalao lomos congelados</t>
  </si>
  <si>
    <t>Bocas de Mar 1Kg</t>
  </si>
  <si>
    <r>
      <rPr>
        <sz val="8.5"/>
        <rFont val="Arial"/>
        <family val="2"/>
      </rPr>
      <t>Bogavante Congelado</t>
    </r>
  </si>
  <si>
    <r>
      <rPr>
        <sz val="8.5"/>
        <rFont val="Arial"/>
        <family val="2"/>
      </rPr>
      <t>Cabeza de Rape Congelado</t>
    </r>
  </si>
  <si>
    <r>
      <rPr>
        <sz val="8.5"/>
        <rFont val="Arial"/>
        <family val="2"/>
      </rPr>
      <t>Cocochas de Bacalao</t>
    </r>
  </si>
  <si>
    <r>
      <rPr>
        <sz val="8.5"/>
        <rFont val="Arial"/>
        <family val="2"/>
      </rPr>
      <t>Colas de Gambón</t>
    </r>
  </si>
  <si>
    <r>
      <rPr>
        <sz val="8.5"/>
        <rFont val="Arial"/>
        <family val="2"/>
      </rPr>
      <t>Gamba arrocera</t>
    </r>
  </si>
  <si>
    <t xml:space="preserve">Gamba pelada </t>
  </si>
  <si>
    <r>
      <rPr>
        <sz val="8.5"/>
        <rFont val="Arial"/>
        <family val="2"/>
      </rPr>
      <t>Gambón</t>
    </r>
  </si>
  <si>
    <r>
      <rPr>
        <sz val="8.5"/>
        <rFont val="Arial"/>
        <family val="2"/>
      </rPr>
      <t>Merluza Entera Congelada</t>
    </r>
  </si>
  <si>
    <t xml:space="preserve">Merluza medallones cong. </t>
  </si>
  <si>
    <r>
      <rPr>
        <sz val="8.5"/>
        <rFont val="Arial"/>
        <family val="2"/>
      </rPr>
      <t>Salmon ahumado</t>
    </r>
  </si>
  <si>
    <r>
      <rPr>
        <sz val="8.5"/>
        <rFont val="Arial"/>
        <family val="2"/>
      </rPr>
      <t>Rape colas</t>
    </r>
  </si>
  <si>
    <r>
      <rPr>
        <sz val="8.5"/>
        <rFont val="Arial"/>
        <family val="2"/>
      </rPr>
      <t>Sepia/Choco Limpio Congelado</t>
    </r>
  </si>
  <si>
    <t>Tinta de calamar 200gr(50un x4gr)</t>
  </si>
  <si>
    <r>
      <rPr>
        <sz val="8.5"/>
        <rFont val="Arial"/>
        <family val="2"/>
      </rPr>
      <t>Caracoles Congelados</t>
    </r>
  </si>
  <si>
    <r>
      <rPr>
        <sz val="8.5"/>
        <rFont val="Arial"/>
        <family val="2"/>
      </rPr>
      <t>Codillo de Cerdo Congelado Mitades 15 u.</t>
    </r>
  </si>
  <si>
    <r>
      <rPr>
        <sz val="8.5"/>
        <rFont val="Arial"/>
        <family val="2"/>
      </rPr>
      <t>Hígado de Pato Cong 1ª "Martiko"</t>
    </r>
  </si>
  <si>
    <r>
      <rPr>
        <sz val="8.5"/>
        <rFont val="Arial"/>
        <family val="2"/>
      </rPr>
      <t>Rabo de añojo congelado</t>
    </r>
  </si>
  <si>
    <t>CONSUMO  ESTIMADO CCT             A</t>
  </si>
  <si>
    <t>PRECIO UNITARIO OFERTADO SIN IVA                        B</t>
  </si>
  <si>
    <t>CONSUMO ESTIMADO CCT               A</t>
  </si>
  <si>
    <t xml:space="preserve">Calamar congelado </t>
  </si>
  <si>
    <t>Cazón</t>
  </si>
  <si>
    <t>Chipirón</t>
  </si>
  <si>
    <t>kg</t>
  </si>
  <si>
    <t>Cochinillo entero</t>
  </si>
  <si>
    <t>Colas de Gamba Roja Mediana</t>
  </si>
  <si>
    <t>Frutas del bosque congeladas</t>
  </si>
  <si>
    <t>Gamba roja</t>
  </si>
  <si>
    <t>Gamba roja pequeña</t>
  </si>
  <si>
    <t>Guisantes congelados. 450gr</t>
  </si>
  <si>
    <t>BOLSA</t>
  </si>
  <si>
    <t>PAQUETE</t>
  </si>
  <si>
    <t>Gulas. 250 grs</t>
  </si>
  <si>
    <t>Habas Baby Congeladas</t>
  </si>
  <si>
    <t>Habas Gruesas Congeladas</t>
  </si>
  <si>
    <t>Hojaldre Placa 60/40</t>
  </si>
  <si>
    <t>CAJA</t>
  </si>
  <si>
    <t xml:space="preserve">Langostino  Cocido </t>
  </si>
  <si>
    <t>Langostino</t>
  </si>
  <si>
    <t>Lenguado</t>
  </si>
  <si>
    <t>Morralla</t>
  </si>
  <si>
    <t>Pan Baguet Barra 220gr 40u.</t>
  </si>
  <si>
    <t>Pan de molde</t>
  </si>
  <si>
    <t>Panecillo Rústico sin gluten. 100gr. 20 u.</t>
  </si>
  <si>
    <t>Pasta Filo. 450gr.</t>
  </si>
  <si>
    <t>Pulpo T1</t>
  </si>
  <si>
    <t>Pulpo T2</t>
  </si>
  <si>
    <t xml:space="preserve">Quisquilla </t>
  </si>
  <si>
    <t>Seta Boletus Edulis Troceado</t>
  </si>
  <si>
    <t>Seta Boletus Entero Congelado</t>
  </si>
  <si>
    <t>Seta Mezcla Congelada</t>
  </si>
  <si>
    <t>Ventresca de Atún</t>
  </si>
  <si>
    <t xml:space="preserve">Vieira Molla </t>
  </si>
  <si>
    <t xml:space="preserve">Vieira Molla con Coral </t>
  </si>
  <si>
    <t>Vieira</t>
  </si>
  <si>
    <t>D/Dª........................................, mayor de edad, con domicilio en.......................,nº......, provisto del Documento Nacional de Identidad nº............. o documento que reglamentariamente le sustituya nº............, actuando en su propio nombre y derecho o en representación de D...................... o de la Sociedad o Empresa.............................., con N.I.F. nº................., con domicilio en ................c/..............................nº..... por su calidad de........................., expone,</t>
  </si>
  <si>
    <t xml:space="preserve">PRESUPUESTO MÁXIMO DE LICITACIÓN (SIN IVA)         6300€
</t>
  </si>
  <si>
    <t xml:space="preserve"> El sumatorio total de los resultados obtenidos al multiplicar cada precio unitario ofertado sin IVA  por el consumo anual estimado para ese artículo, no podrá superar el presupuesto máximo de licitación sin IVA indicado para este contratación, Si dicho resultado supera el presupuesto máximo, la proposición quedará automáticamente excluida.</t>
  </si>
  <si>
    <r>
      <t>Segundo:</t>
    </r>
    <r>
      <rPr>
        <sz val="10"/>
        <rFont val="Arial"/>
        <family val="2"/>
      </rPr>
      <t xml:space="preserve">
Que a todos los efectos debe entenderse que, dentro de la presente oferta, ha sido comprendido no sólo el precio de la contrata, sino también todo tipo de gravámenes e impuestos, sin que, por tanto pueda ser repercutido como partida independiente
</t>
    </r>
  </si>
  <si>
    <t>Lugar, Fecha, Sello y Firma</t>
  </si>
  <si>
    <t xml:space="preserve">ANEXO       
PROPOSICIÓN ECONÓMICA        
Suministro de Alimentos Congelados para su utilización en las acciones formativas programadas  por el Centro de Cualificación Turística, desde el 1 de septiembre al 31 de diciembre de 2019.         
</t>
  </si>
  <si>
    <t>UNIDADES</t>
  </si>
  <si>
    <t>Confit pato desmigado 2,5</t>
  </si>
  <si>
    <r>
      <rPr>
        <b/>
        <sz val="10"/>
        <rFont val="Arial"/>
        <family val="2"/>
      </rPr>
      <t>Primero:</t>
    </r>
    <r>
      <rPr>
        <sz val="10"/>
        <rFont val="Arial"/>
        <family val="2"/>
      </rPr>
      <t xml:space="preserve"> Que enterado de las condiciones y requisitos que acepta y que se erigen para la contratación del Suministro de </t>
    </r>
    <r>
      <rPr>
        <b/>
        <sz val="10"/>
        <rFont val="Arial"/>
        <family val="2"/>
      </rPr>
      <t>Alimentos congelados</t>
    </r>
    <r>
      <rPr>
        <sz val="10"/>
        <rFont val="Arial"/>
        <family val="0"/>
      </rPr>
      <t>,  para la formación del Centro de Cualificación Turística, a cuya realización se compromete en su totalidad, presenta la siguiente oferta:</t>
    </r>
  </si>
  <si>
    <t>CUOTA UNITARIA IVA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</si>
</sst>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_ ;[Red]\-#,##0.00\ "/>
    <numFmt numFmtId="170" formatCode="#,##0.00_ ;\-#,##0.00\ "/>
    <numFmt numFmtId="171" formatCode="00/00"/>
    <numFmt numFmtId="172" formatCode="0.00;[Red]0.00"/>
    <numFmt numFmtId="173" formatCode="0.000;[Red]0.000"/>
    <numFmt numFmtId="174" formatCode="0.0000;[Red]0.0000"/>
    <numFmt numFmtId="175" formatCode="#,##0.0000"/>
    <numFmt numFmtId="176" formatCode="#,##0.00\ &quot;€&quot;"/>
    <numFmt numFmtId="177" formatCode="0.0000"/>
    <numFmt numFmtId="178" formatCode="#,##0.0"/>
  </numFmts>
  <fonts count="44">
    <font>
      <sz val="10"/>
      <name val="Arial"/>
      <family val="0"/>
    </font>
    <font>
      <sz val="8"/>
      <name val="Arial"/>
      <family val="2"/>
    </font>
    <font>
      <sz val="9"/>
      <name val="Arial"/>
      <family val="2"/>
    </font>
    <font>
      <b/>
      <sz val="10"/>
      <name val="Arial"/>
      <family val="2"/>
    </font>
    <font>
      <u val="single"/>
      <sz val="10"/>
      <color indexed="12"/>
      <name val="Arial"/>
      <family val="2"/>
    </font>
    <font>
      <u val="single"/>
      <sz val="10"/>
      <color indexed="36"/>
      <name val="Arial"/>
      <family val="2"/>
    </font>
    <font>
      <sz val="8.5"/>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1">
    <xf numFmtId="0" fontId="0" fillId="0" borderId="0" xfId="0" applyAlignment="1">
      <alignment/>
    </xf>
    <xf numFmtId="0" fontId="7" fillId="32" borderId="10" xfId="0" applyNumberFormat="1" applyFont="1" applyFill="1" applyBorder="1" applyAlignment="1" applyProtection="1">
      <alignment horizontal="center" vertical="center" wrapText="1"/>
      <protection/>
    </xf>
    <xf numFmtId="176" fontId="2" fillId="0" borderId="10" xfId="53" applyNumberFormat="1" applyFont="1" applyFill="1" applyBorder="1" applyAlignment="1" applyProtection="1">
      <alignment horizontal="center" wrapText="1"/>
      <protection locked="0"/>
    </xf>
    <xf numFmtId="9" fontId="2" fillId="0" borderId="10" xfId="53" applyNumberFormat="1" applyFont="1" applyBorder="1" applyAlignment="1" applyProtection="1">
      <alignment horizontal="center" wrapText="1"/>
      <protection locked="0"/>
    </xf>
    <xf numFmtId="0" fontId="0" fillId="0" borderId="0" xfId="0"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wrapText="1"/>
      <protection locked="0"/>
    </xf>
    <xf numFmtId="0" fontId="3" fillId="0" borderId="0" xfId="0" applyFont="1" applyBorder="1" applyAlignment="1" applyProtection="1">
      <alignment/>
      <protection locked="0"/>
    </xf>
    <xf numFmtId="4" fontId="0" fillId="0" borderId="0" xfId="0" applyNumberFormat="1" applyBorder="1" applyAlignment="1" applyProtection="1">
      <alignmen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2" fillId="0" borderId="0" xfId="0" applyFont="1" applyFill="1" applyBorder="1" applyAlignment="1" applyProtection="1">
      <alignment horizontal="center" wrapText="1"/>
      <protection locked="0"/>
    </xf>
    <xf numFmtId="3" fontId="2" fillId="33" borderId="10" xfId="0" applyNumberFormat="1" applyFont="1" applyFill="1" applyBorder="1" applyAlignment="1" applyProtection="1">
      <alignment/>
      <protection locked="0"/>
    </xf>
    <xf numFmtId="0" fontId="0" fillId="0" borderId="0" xfId="0" applyFill="1" applyAlignment="1" applyProtection="1">
      <alignment wrapText="1"/>
      <protection locked="0"/>
    </xf>
    <xf numFmtId="0" fontId="1" fillId="0" borderId="0" xfId="0" applyFont="1" applyAlignment="1" applyProtection="1">
      <alignment wrapText="1"/>
      <protection locked="0"/>
    </xf>
    <xf numFmtId="0" fontId="0" fillId="0" borderId="0" xfId="0"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0"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Font="1" applyAlignment="1" applyProtection="1">
      <alignment horizontal="left" wrapText="1"/>
      <protection locked="0"/>
    </xf>
    <xf numFmtId="4" fontId="0" fillId="0" borderId="0" xfId="0" applyNumberFormat="1" applyAlignment="1" applyProtection="1">
      <alignment/>
      <protection locked="0"/>
    </xf>
    <xf numFmtId="0" fontId="0" fillId="0" borderId="0" xfId="0" applyAlignment="1" applyProtection="1">
      <alignment wrapText="1"/>
      <protection locked="0"/>
    </xf>
    <xf numFmtId="176" fontId="2" fillId="0" borderId="11" xfId="53" applyNumberFormat="1" applyFont="1" applyFill="1" applyBorder="1" applyAlignment="1" applyProtection="1">
      <alignment horizontal="center" wrapText="1"/>
      <protection locked="0"/>
    </xf>
    <xf numFmtId="9" fontId="2" fillId="0" borderId="11" xfId="53" applyNumberFormat="1" applyFont="1" applyBorder="1" applyAlignment="1" applyProtection="1">
      <alignment horizontal="center" wrapText="1"/>
      <protection locked="0"/>
    </xf>
    <xf numFmtId="0" fontId="7" fillId="32" borderId="10" xfId="0" applyFont="1" applyFill="1" applyBorder="1" applyAlignment="1" applyProtection="1">
      <alignment horizontal="center" vertical="center" wrapText="1"/>
      <protection locked="0"/>
    </xf>
    <xf numFmtId="0" fontId="7" fillId="32" borderId="10" xfId="0" applyFont="1" applyFill="1" applyBorder="1" applyAlignment="1" applyProtection="1">
      <alignment vertical="center" wrapText="1"/>
      <protection locked="0"/>
    </xf>
    <xf numFmtId="0" fontId="7" fillId="32" borderId="10" xfId="0" applyFont="1" applyFill="1" applyBorder="1" applyAlignment="1" applyProtection="1">
      <alignment horizontal="center" vertical="center" wrapText="1"/>
      <protection/>
    </xf>
    <xf numFmtId="0" fontId="2" fillId="32" borderId="10" xfId="0" applyFont="1" applyFill="1" applyBorder="1" applyAlignment="1" applyProtection="1">
      <alignment horizontal="center" wrapText="1"/>
      <protection/>
    </xf>
    <xf numFmtId="4" fontId="0" fillId="32" borderId="10" xfId="0" applyNumberForma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3" fillId="32" borderId="10" xfId="0" applyFont="1" applyFill="1" applyBorder="1" applyAlignment="1" applyProtection="1">
      <alignment horizontal="center" vertical="center" wrapText="1"/>
      <protection/>
    </xf>
    <xf numFmtId="0" fontId="6" fillId="34"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center"/>
      <protection/>
    </xf>
    <xf numFmtId="3" fontId="2" fillId="33" borderId="11" xfId="0" applyNumberFormat="1" applyFont="1" applyFill="1" applyBorder="1" applyAlignment="1" applyProtection="1">
      <alignment horizontal="right"/>
      <protection/>
    </xf>
    <xf numFmtId="3" fontId="2" fillId="33" borderId="11" xfId="0" applyNumberFormat="1" applyFont="1" applyFill="1" applyBorder="1" applyAlignment="1" applyProtection="1">
      <alignment horizontal="center"/>
      <protection/>
    </xf>
    <xf numFmtId="4" fontId="2" fillId="33" borderId="11" xfId="0" applyNumberFormat="1" applyFont="1" applyFill="1" applyBorder="1" applyAlignment="1" applyProtection="1">
      <alignment horizontal="right"/>
      <protection/>
    </xf>
    <xf numFmtId="177" fontId="2" fillId="33" borderId="11" xfId="0" applyNumberFormat="1" applyFont="1" applyFill="1" applyBorder="1" applyAlignment="1" applyProtection="1">
      <alignment horizontal="center"/>
      <protection/>
    </xf>
    <xf numFmtId="0" fontId="6" fillId="34" borderId="13" xfId="0" applyFont="1" applyFill="1" applyBorder="1" applyAlignment="1" applyProtection="1">
      <alignment horizontal="left" vertical="top" wrapText="1"/>
      <protection/>
    </xf>
    <xf numFmtId="0" fontId="2" fillId="33" borderId="10" xfId="0" applyFont="1" applyFill="1" applyBorder="1" applyAlignment="1" applyProtection="1">
      <alignment horizontal="center"/>
      <protection/>
    </xf>
    <xf numFmtId="3" fontId="2" fillId="33" borderId="10" xfId="0" applyNumberFormat="1" applyFont="1" applyFill="1" applyBorder="1" applyAlignment="1" applyProtection="1">
      <alignment horizontal="right"/>
      <protection/>
    </xf>
    <xf numFmtId="3" fontId="2" fillId="33" borderId="10"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right"/>
      <protection/>
    </xf>
    <xf numFmtId="177" fontId="2" fillId="33" borderId="10" xfId="0" applyNumberFormat="1" applyFont="1" applyFill="1" applyBorder="1" applyAlignment="1" applyProtection="1">
      <alignment horizontal="center"/>
      <protection/>
    </xf>
    <xf numFmtId="0" fontId="6" fillId="34" borderId="13" xfId="0" applyFont="1" applyFill="1" applyBorder="1" applyAlignment="1" applyProtection="1">
      <alignment horizontal="left" vertical="top" wrapText="1"/>
      <protection/>
    </xf>
    <xf numFmtId="3" fontId="2" fillId="33" borderId="10" xfId="0" applyNumberFormat="1" applyFont="1" applyFill="1" applyBorder="1" applyAlignment="1" applyProtection="1">
      <alignment/>
      <protection/>
    </xf>
    <xf numFmtId="4" fontId="2" fillId="33" borderId="10" xfId="0" applyNumberFormat="1" applyFont="1" applyFill="1" applyBorder="1" applyAlignment="1" applyProtection="1">
      <alignment/>
      <protection/>
    </xf>
    <xf numFmtId="0" fontId="2" fillId="35" borderId="10" xfId="0" applyFont="1" applyFill="1" applyBorder="1" applyAlignment="1" applyProtection="1">
      <alignment horizontal="center"/>
      <protection/>
    </xf>
    <xf numFmtId="178" fontId="2" fillId="33" borderId="10" xfId="0" applyNumberFormat="1" applyFont="1" applyFill="1" applyBorder="1" applyAlignment="1" applyProtection="1">
      <alignment horizontal="center"/>
      <protection/>
    </xf>
    <xf numFmtId="0" fontId="0" fillId="33" borderId="10" xfId="0" applyFill="1" applyBorder="1" applyAlignment="1" applyProtection="1">
      <alignment/>
      <protection/>
    </xf>
    <xf numFmtId="0" fontId="0" fillId="33" borderId="10" xfId="0" applyFill="1" applyBorder="1" applyAlignment="1" applyProtection="1">
      <alignment horizontal="center"/>
      <protection/>
    </xf>
    <xf numFmtId="0" fontId="43" fillId="34" borderId="0" xfId="0" applyFont="1" applyFill="1" applyAlignment="1" applyProtection="1">
      <alignment/>
      <protection/>
    </xf>
    <xf numFmtId="0" fontId="6" fillId="34" borderId="14" xfId="0" applyFont="1" applyFill="1" applyBorder="1" applyAlignment="1" applyProtection="1">
      <alignment horizontal="left" vertical="top" wrapText="1"/>
      <protection/>
    </xf>
    <xf numFmtId="0" fontId="43" fillId="34" borderId="10" xfId="0" applyFont="1" applyFill="1" applyBorder="1" applyAlignment="1" applyProtection="1">
      <alignment/>
      <protection/>
    </xf>
    <xf numFmtId="0" fontId="6" fillId="34" borderId="12" xfId="0" applyFont="1" applyFill="1" applyBorder="1" applyAlignment="1" applyProtection="1">
      <alignment horizontal="left" vertical="top" wrapText="1"/>
      <protection/>
    </xf>
    <xf numFmtId="0" fontId="7" fillId="33" borderId="10" xfId="0" applyFont="1" applyFill="1" applyBorder="1" applyAlignment="1" applyProtection="1">
      <alignment horizontal="center" wrapText="1"/>
      <protection/>
    </xf>
    <xf numFmtId="0" fontId="2" fillId="33" borderId="10" xfId="0" applyFont="1" applyFill="1" applyBorder="1" applyAlignment="1" applyProtection="1">
      <alignment/>
      <protection/>
    </xf>
    <xf numFmtId="177" fontId="2" fillId="33" borderId="10" xfId="0" applyNumberFormat="1" applyFont="1" applyFill="1" applyBorder="1" applyAlignment="1" applyProtection="1">
      <alignment/>
      <protection/>
    </xf>
    <xf numFmtId="176" fontId="1" fillId="34" borderId="11" xfId="53" applyNumberFormat="1" applyFont="1" applyFill="1" applyBorder="1" applyAlignment="1" applyProtection="1">
      <alignment wrapText="1"/>
      <protection/>
    </xf>
    <xf numFmtId="7" fontId="1" fillId="34" borderId="11" xfId="53" applyNumberFormat="1" applyFont="1" applyFill="1" applyBorder="1" applyAlignment="1" applyProtection="1">
      <alignment wrapText="1"/>
      <protection/>
    </xf>
    <xf numFmtId="176" fontId="1" fillId="34" borderId="10" xfId="53" applyNumberFormat="1" applyFont="1" applyFill="1" applyBorder="1" applyAlignment="1" applyProtection="1">
      <alignment wrapText="1"/>
      <protection/>
    </xf>
    <xf numFmtId="7" fontId="1" fillId="34" borderId="10" xfId="53" applyNumberFormat="1" applyFont="1" applyFill="1" applyBorder="1" applyAlignment="1" applyProtection="1">
      <alignment wrapText="1"/>
      <protection/>
    </xf>
    <xf numFmtId="176" fontId="2" fillId="33" borderId="10" xfId="0" applyNumberFormat="1" applyFont="1" applyFill="1" applyBorder="1" applyAlignment="1" applyProtection="1">
      <alignment/>
      <protection/>
    </xf>
    <xf numFmtId="0" fontId="0" fillId="0" borderId="0" xfId="0" applyFont="1" applyAlignment="1" applyProtection="1">
      <alignment horizontal="center" wrapText="1"/>
      <protection/>
    </xf>
    <xf numFmtId="0" fontId="3" fillId="0" borderId="0" xfId="0" applyFont="1" applyAlignment="1" applyProtection="1">
      <alignment horizontal="center" wrapText="1"/>
      <protection/>
    </xf>
    <xf numFmtId="0" fontId="0" fillId="0" borderId="0" xfId="0" applyFont="1" applyAlignment="1" applyProtection="1">
      <alignment horizontal="left" wrapText="1"/>
      <protection/>
    </xf>
    <xf numFmtId="0" fontId="0" fillId="0" borderId="0" xfId="0" applyFont="1" applyAlignment="1" applyProtection="1">
      <alignment horizontal="center" wrapText="1"/>
      <protection locked="0"/>
    </xf>
    <xf numFmtId="3" fontId="3" fillId="0" borderId="0" xfId="0" applyNumberFormat="1" applyFont="1" applyFill="1" applyBorder="1" applyAlignment="1" applyProtection="1">
      <alignment horizontal="center" wrapText="1"/>
      <protection/>
    </xf>
    <xf numFmtId="3" fontId="0" fillId="0" borderId="0" xfId="0" applyNumberFormat="1" applyFont="1" applyFill="1" applyBorder="1" applyAlignment="1" applyProtection="1">
      <alignment horizontal="center" wrapText="1"/>
      <protection/>
    </xf>
    <xf numFmtId="3" fontId="0" fillId="0" borderId="0" xfId="0" applyNumberFormat="1" applyFont="1" applyFill="1" applyBorder="1" applyAlignment="1" applyProtection="1">
      <alignment horizontal="center" wrapText="1"/>
      <protection locked="0"/>
    </xf>
    <xf numFmtId="0" fontId="0" fillId="0" borderId="0" xfId="0" applyFont="1" applyAlignment="1" applyProtection="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tabSelected="1" zoomScale="160" zoomScaleNormal="160" zoomScalePageLayoutView="0" workbookViewId="0" topLeftCell="A46">
      <selection activeCell="A68" sqref="A68:O68"/>
    </sheetView>
  </sheetViews>
  <sheetFormatPr defaultColWidth="11.421875" defaultRowHeight="12.75"/>
  <cols>
    <col min="1" max="1" width="45.421875" style="22" customWidth="1"/>
    <col min="2" max="2" width="11.7109375" style="5" hidden="1" customWidth="1"/>
    <col min="3" max="3" width="10.7109375" style="5" hidden="1" customWidth="1"/>
    <col min="4" max="4" width="10.57421875" style="5" hidden="1" customWidth="1"/>
    <col min="5" max="5" width="9.8515625" style="5" hidden="1" customWidth="1"/>
    <col min="6" max="6" width="12.421875" style="15" hidden="1" customWidth="1"/>
    <col min="7" max="7" width="12.421875" style="5" customWidth="1"/>
    <col min="8" max="8" width="8.57421875" style="5" hidden="1" customWidth="1"/>
    <col min="9" max="9" width="13.00390625" style="5" hidden="1" customWidth="1"/>
    <col min="10" max="10" width="14.140625" style="5" customWidth="1"/>
    <col min="11" max="11" width="11.7109375" style="5" customWidth="1"/>
    <col min="12" max="12" width="5.00390625" style="5" customWidth="1"/>
    <col min="13" max="13" width="8.7109375" style="5" customWidth="1"/>
    <col min="14" max="14" width="9.140625" style="21" customWidth="1"/>
    <col min="15" max="15" width="11.8515625" style="5" customWidth="1"/>
    <col min="16" max="207" width="11.57421875" style="5" customWidth="1"/>
    <col min="208" max="208" width="156.140625" style="5" bestFit="1" customWidth="1"/>
    <col min="209" max="209" width="157.140625" style="5" customWidth="1"/>
    <col min="210" max="16384" width="11.57421875" style="5" customWidth="1"/>
  </cols>
  <sheetData>
    <row r="1" spans="1:15" s="4" customFormat="1" ht="75.75" customHeight="1">
      <c r="A1" s="67" t="s">
        <v>73</v>
      </c>
      <c r="B1" s="68"/>
      <c r="C1" s="68"/>
      <c r="D1" s="68"/>
      <c r="E1" s="68"/>
      <c r="F1" s="68"/>
      <c r="G1" s="68"/>
      <c r="H1" s="68"/>
      <c r="I1" s="68"/>
      <c r="J1" s="68"/>
      <c r="K1" s="68"/>
      <c r="L1" s="68"/>
      <c r="M1" s="68"/>
      <c r="N1" s="68"/>
      <c r="O1" s="68"/>
    </row>
    <row r="2" spans="1:15" s="4" customFormat="1" ht="12.75" customHeight="1">
      <c r="A2" s="69" t="s">
        <v>68</v>
      </c>
      <c r="B2" s="69"/>
      <c r="C2" s="69"/>
      <c r="D2" s="69"/>
      <c r="E2" s="69"/>
      <c r="F2" s="69"/>
      <c r="G2" s="69"/>
      <c r="H2" s="69"/>
      <c r="I2" s="69"/>
      <c r="J2" s="69"/>
      <c r="K2" s="69"/>
      <c r="L2" s="69"/>
      <c r="M2" s="69"/>
      <c r="N2" s="69"/>
      <c r="O2" s="69"/>
    </row>
    <row r="3" spans="1:15" s="4" customFormat="1" ht="61.5" customHeight="1">
      <c r="A3" s="69"/>
      <c r="B3" s="69"/>
      <c r="C3" s="69"/>
      <c r="D3" s="69"/>
      <c r="E3" s="69"/>
      <c r="F3" s="69"/>
      <c r="G3" s="69"/>
      <c r="H3" s="69"/>
      <c r="I3" s="69"/>
      <c r="J3" s="69"/>
      <c r="K3" s="69"/>
      <c r="L3" s="69"/>
      <c r="M3" s="69"/>
      <c r="N3" s="69"/>
      <c r="O3" s="69"/>
    </row>
    <row r="4" spans="1:15" s="4" customFormat="1" ht="12.75" customHeight="1">
      <c r="A4" s="70" t="s">
        <v>76</v>
      </c>
      <c r="B4" s="70"/>
      <c r="C4" s="70"/>
      <c r="D4" s="70"/>
      <c r="E4" s="70"/>
      <c r="F4" s="70"/>
      <c r="G4" s="70"/>
      <c r="H4" s="70"/>
      <c r="I4" s="70"/>
      <c r="J4" s="70"/>
      <c r="K4" s="70"/>
      <c r="L4" s="70"/>
      <c r="M4" s="70"/>
      <c r="N4" s="70"/>
      <c r="O4" s="70"/>
    </row>
    <row r="5" spans="1:15" s="4" customFormat="1" ht="36" customHeight="1">
      <c r="A5" s="70"/>
      <c r="B5" s="70"/>
      <c r="C5" s="70"/>
      <c r="D5" s="70"/>
      <c r="E5" s="70"/>
      <c r="F5" s="70"/>
      <c r="G5" s="70"/>
      <c r="H5" s="70"/>
      <c r="I5" s="70"/>
      <c r="J5" s="70"/>
      <c r="K5" s="70"/>
      <c r="L5" s="70"/>
      <c r="M5" s="70"/>
      <c r="N5" s="70"/>
      <c r="O5" s="70"/>
    </row>
    <row r="6" spans="1:15" ht="12.75" customHeight="1">
      <c r="A6" s="64" t="s">
        <v>69</v>
      </c>
      <c r="B6" s="64"/>
      <c r="C6" s="64"/>
      <c r="D6" s="64"/>
      <c r="E6" s="64"/>
      <c r="F6" s="64"/>
      <c r="G6" s="64"/>
      <c r="H6" s="64"/>
      <c r="I6" s="64"/>
      <c r="J6" s="64"/>
      <c r="K6" s="64"/>
      <c r="L6" s="64"/>
      <c r="M6" s="64"/>
      <c r="N6" s="64"/>
      <c r="O6" s="64"/>
    </row>
    <row r="7" spans="1:15" ht="12.75" customHeight="1">
      <c r="A7" s="66"/>
      <c r="B7" s="66"/>
      <c r="C7" s="66"/>
      <c r="D7" s="66"/>
      <c r="E7" s="66"/>
      <c r="F7" s="66"/>
      <c r="G7" s="66"/>
      <c r="H7" s="66"/>
      <c r="I7" s="66"/>
      <c r="J7" s="66"/>
      <c r="K7" s="66"/>
      <c r="L7" s="66"/>
      <c r="M7" s="66"/>
      <c r="N7" s="66"/>
      <c r="O7" s="66"/>
    </row>
    <row r="8" spans="1:15" ht="42.75" customHeight="1">
      <c r="A8" s="63" t="s">
        <v>70</v>
      </c>
      <c r="B8" s="63"/>
      <c r="C8" s="63"/>
      <c r="D8" s="63"/>
      <c r="E8" s="63"/>
      <c r="F8" s="63"/>
      <c r="G8" s="63"/>
      <c r="H8" s="63"/>
      <c r="I8" s="63"/>
      <c r="J8" s="63"/>
      <c r="K8" s="63"/>
      <c r="L8" s="63"/>
      <c r="M8" s="63"/>
      <c r="N8" s="63"/>
      <c r="O8" s="63"/>
    </row>
    <row r="9" spans="1:14" s="9" customFormat="1" ht="12.75">
      <c r="A9" s="6"/>
      <c r="B9" s="7"/>
      <c r="C9" s="8"/>
      <c r="E9" s="8"/>
      <c r="F9" s="10"/>
      <c r="J9" s="11"/>
      <c r="K9" s="11"/>
      <c r="L9" s="10"/>
      <c r="N9" s="8"/>
    </row>
    <row r="10" spans="1:15" ht="60.75" customHeight="1">
      <c r="A10" s="27" t="s">
        <v>1</v>
      </c>
      <c r="B10" s="28" t="s">
        <v>4</v>
      </c>
      <c r="C10" s="1" t="s">
        <v>30</v>
      </c>
      <c r="D10" s="29"/>
      <c r="E10" s="30"/>
      <c r="F10" s="29"/>
      <c r="G10" s="31" t="s">
        <v>32</v>
      </c>
      <c r="H10" s="31" t="s">
        <v>4</v>
      </c>
      <c r="I10" s="31"/>
      <c r="J10" s="31" t="s">
        <v>4</v>
      </c>
      <c r="K10" s="25" t="s">
        <v>31</v>
      </c>
      <c r="L10" s="26" t="s">
        <v>6</v>
      </c>
      <c r="M10" s="27" t="s">
        <v>77</v>
      </c>
      <c r="N10" s="27" t="s">
        <v>7</v>
      </c>
      <c r="O10" s="27" t="s">
        <v>5</v>
      </c>
    </row>
    <row r="11" spans="1:15" ht="12.75">
      <c r="A11" s="32" t="s">
        <v>9</v>
      </c>
      <c r="B11" s="33" t="s">
        <v>3</v>
      </c>
      <c r="C11" s="34">
        <v>47.27</v>
      </c>
      <c r="D11" s="34">
        <v>82.73</v>
      </c>
      <c r="E11" s="34">
        <f>C11+D11</f>
        <v>130</v>
      </c>
      <c r="F11" s="34">
        <v>105</v>
      </c>
      <c r="G11" s="35">
        <v>2</v>
      </c>
      <c r="H11" s="36"/>
      <c r="I11" s="36"/>
      <c r="J11" s="37" t="s">
        <v>3</v>
      </c>
      <c r="K11" s="23">
        <v>0</v>
      </c>
      <c r="L11" s="24">
        <v>0</v>
      </c>
      <c r="M11" s="58">
        <f>K11*L11</f>
        <v>0</v>
      </c>
      <c r="N11" s="59">
        <f aca="true" t="shared" si="0" ref="N11:N18">(K11+M11)*G11</f>
        <v>0</v>
      </c>
      <c r="O11" s="58">
        <f aca="true" t="shared" si="1" ref="O11:O60">G11*K11</f>
        <v>0</v>
      </c>
    </row>
    <row r="12" spans="1:15" ht="12.75">
      <c r="A12" s="38" t="s">
        <v>10</v>
      </c>
      <c r="B12" s="39" t="s">
        <v>3</v>
      </c>
      <c r="C12" s="40">
        <v>1.82</v>
      </c>
      <c r="D12" s="40">
        <v>3.18</v>
      </c>
      <c r="E12" s="40">
        <f>C12+D12</f>
        <v>5</v>
      </c>
      <c r="F12" s="40">
        <v>17</v>
      </c>
      <c r="G12" s="41">
        <v>5</v>
      </c>
      <c r="H12" s="42"/>
      <c r="I12" s="42"/>
      <c r="J12" s="43" t="s">
        <v>3</v>
      </c>
      <c r="K12" s="2">
        <v>0</v>
      </c>
      <c r="L12" s="3">
        <v>0</v>
      </c>
      <c r="M12" s="60">
        <f aca="true" t="shared" si="2" ref="M12:M39">K12*L12</f>
        <v>0</v>
      </c>
      <c r="N12" s="61">
        <f t="shared" si="0"/>
        <v>0</v>
      </c>
      <c r="O12" s="60">
        <f t="shared" si="1"/>
        <v>0</v>
      </c>
    </row>
    <row r="13" spans="1:15" ht="12.75">
      <c r="A13" s="44" t="s">
        <v>11</v>
      </c>
      <c r="B13" s="39"/>
      <c r="C13" s="40"/>
      <c r="D13" s="40"/>
      <c r="E13" s="40"/>
      <c r="F13" s="40"/>
      <c r="G13" s="41">
        <v>30</v>
      </c>
      <c r="H13" s="42"/>
      <c r="I13" s="42"/>
      <c r="J13" s="43" t="s">
        <v>3</v>
      </c>
      <c r="K13" s="2">
        <v>0</v>
      </c>
      <c r="L13" s="3">
        <v>0</v>
      </c>
      <c r="M13" s="60">
        <f t="shared" si="2"/>
        <v>0</v>
      </c>
      <c r="N13" s="61">
        <f t="shared" si="0"/>
        <v>0</v>
      </c>
      <c r="O13" s="60">
        <f t="shared" si="1"/>
        <v>0</v>
      </c>
    </row>
    <row r="14" spans="1:15" ht="12.75">
      <c r="A14" s="44" t="s">
        <v>12</v>
      </c>
      <c r="B14" s="39"/>
      <c r="C14" s="40"/>
      <c r="D14" s="40"/>
      <c r="E14" s="40"/>
      <c r="F14" s="40"/>
      <c r="G14" s="41">
        <v>2</v>
      </c>
      <c r="H14" s="42"/>
      <c r="I14" s="42"/>
      <c r="J14" s="43" t="s">
        <v>3</v>
      </c>
      <c r="K14" s="2">
        <v>0</v>
      </c>
      <c r="L14" s="3">
        <v>0</v>
      </c>
      <c r="M14" s="60">
        <f t="shared" si="2"/>
        <v>0</v>
      </c>
      <c r="N14" s="61">
        <f t="shared" si="0"/>
        <v>0</v>
      </c>
      <c r="O14" s="60">
        <f t="shared" si="1"/>
        <v>0</v>
      </c>
    </row>
    <row r="15" spans="1:15" ht="12.75">
      <c r="A15" s="38" t="s">
        <v>13</v>
      </c>
      <c r="B15" s="39"/>
      <c r="C15" s="40"/>
      <c r="D15" s="40"/>
      <c r="E15" s="40"/>
      <c r="F15" s="40"/>
      <c r="G15" s="41">
        <v>15</v>
      </c>
      <c r="H15" s="42"/>
      <c r="I15" s="42"/>
      <c r="J15" s="43" t="s">
        <v>3</v>
      </c>
      <c r="K15" s="2">
        <v>0</v>
      </c>
      <c r="L15" s="3">
        <v>0</v>
      </c>
      <c r="M15" s="60">
        <f t="shared" si="2"/>
        <v>0</v>
      </c>
      <c r="N15" s="61">
        <f t="shared" si="0"/>
        <v>0</v>
      </c>
      <c r="O15" s="60">
        <f t="shared" si="1"/>
        <v>0</v>
      </c>
    </row>
    <row r="16" spans="1:15" ht="12.75">
      <c r="A16" s="38" t="s">
        <v>14</v>
      </c>
      <c r="B16" s="39"/>
      <c r="C16" s="40"/>
      <c r="D16" s="40"/>
      <c r="E16" s="40"/>
      <c r="F16" s="40"/>
      <c r="G16" s="41">
        <v>7</v>
      </c>
      <c r="H16" s="42"/>
      <c r="I16" s="42"/>
      <c r="J16" s="43" t="s">
        <v>3</v>
      </c>
      <c r="K16" s="2">
        <v>0</v>
      </c>
      <c r="L16" s="3">
        <v>0</v>
      </c>
      <c r="M16" s="60">
        <f t="shared" si="2"/>
        <v>0</v>
      </c>
      <c r="N16" s="61">
        <f t="shared" si="0"/>
        <v>0</v>
      </c>
      <c r="O16" s="60">
        <f t="shared" si="1"/>
        <v>0</v>
      </c>
    </row>
    <row r="17" spans="1:15" ht="12.75" customHeight="1">
      <c r="A17" s="44" t="s">
        <v>33</v>
      </c>
      <c r="B17" s="39" t="s">
        <v>3</v>
      </c>
      <c r="C17" s="45">
        <v>18.18</v>
      </c>
      <c r="D17" s="45">
        <v>31.82</v>
      </c>
      <c r="E17" s="40">
        <f>C17+D17</f>
        <v>50</v>
      </c>
      <c r="F17" s="40">
        <v>54</v>
      </c>
      <c r="G17" s="41">
        <v>20</v>
      </c>
      <c r="H17" s="46"/>
      <c r="I17" s="42"/>
      <c r="J17" s="43" t="s">
        <v>3</v>
      </c>
      <c r="K17" s="2">
        <v>0</v>
      </c>
      <c r="L17" s="3">
        <v>0</v>
      </c>
      <c r="M17" s="60">
        <f t="shared" si="2"/>
        <v>0</v>
      </c>
      <c r="N17" s="61">
        <f t="shared" si="0"/>
        <v>0</v>
      </c>
      <c r="O17" s="60">
        <f t="shared" si="1"/>
        <v>0</v>
      </c>
    </row>
    <row r="18" spans="1:15" ht="12" customHeight="1">
      <c r="A18" s="38" t="s">
        <v>26</v>
      </c>
      <c r="B18" s="39" t="s">
        <v>3</v>
      </c>
      <c r="C18" s="45">
        <v>7.27</v>
      </c>
      <c r="D18" s="45">
        <v>12.73</v>
      </c>
      <c r="E18" s="40">
        <f>C18+D18</f>
        <v>20</v>
      </c>
      <c r="F18" s="40">
        <v>78</v>
      </c>
      <c r="G18" s="41">
        <v>3</v>
      </c>
      <c r="H18" s="46"/>
      <c r="I18" s="42"/>
      <c r="J18" s="43" t="s">
        <v>3</v>
      </c>
      <c r="K18" s="2">
        <v>0</v>
      </c>
      <c r="L18" s="3">
        <v>0</v>
      </c>
      <c r="M18" s="60">
        <f>K18*L18</f>
        <v>0</v>
      </c>
      <c r="N18" s="61">
        <f t="shared" si="0"/>
        <v>0</v>
      </c>
      <c r="O18" s="60">
        <f t="shared" si="1"/>
        <v>0</v>
      </c>
    </row>
    <row r="19" spans="1:15" ht="12.75">
      <c r="A19" s="44" t="s">
        <v>34</v>
      </c>
      <c r="B19" s="39"/>
      <c r="C19" s="45"/>
      <c r="D19" s="45"/>
      <c r="E19" s="40"/>
      <c r="F19" s="40"/>
      <c r="G19" s="41">
        <v>30</v>
      </c>
      <c r="H19" s="46"/>
      <c r="I19" s="42"/>
      <c r="J19" s="43" t="s">
        <v>3</v>
      </c>
      <c r="K19" s="2">
        <v>0</v>
      </c>
      <c r="L19" s="3">
        <v>0</v>
      </c>
      <c r="M19" s="60">
        <f t="shared" si="2"/>
        <v>0</v>
      </c>
      <c r="N19" s="61">
        <f>(K18+M18)*G18</f>
        <v>0</v>
      </c>
      <c r="O19" s="60">
        <f t="shared" si="1"/>
        <v>0</v>
      </c>
    </row>
    <row r="20" spans="1:15" ht="12.75">
      <c r="A20" s="44" t="s">
        <v>35</v>
      </c>
      <c r="B20" s="39"/>
      <c r="C20" s="45"/>
      <c r="D20" s="45"/>
      <c r="E20" s="40"/>
      <c r="F20" s="40"/>
      <c r="G20" s="41">
        <v>10</v>
      </c>
      <c r="H20" s="46"/>
      <c r="I20" s="42"/>
      <c r="J20" s="43" t="s">
        <v>3</v>
      </c>
      <c r="K20" s="2">
        <v>0</v>
      </c>
      <c r="L20" s="3">
        <v>0</v>
      </c>
      <c r="M20" s="60">
        <f t="shared" si="2"/>
        <v>0</v>
      </c>
      <c r="N20" s="61">
        <f>(K19+M19)*G19</f>
        <v>0</v>
      </c>
      <c r="O20" s="60">
        <f t="shared" si="1"/>
        <v>0</v>
      </c>
    </row>
    <row r="21" spans="1:15" ht="12.75">
      <c r="A21" s="44" t="s">
        <v>37</v>
      </c>
      <c r="B21" s="39"/>
      <c r="C21" s="45"/>
      <c r="D21" s="45"/>
      <c r="E21" s="40"/>
      <c r="F21" s="40"/>
      <c r="G21" s="41">
        <v>1</v>
      </c>
      <c r="H21" s="46"/>
      <c r="I21" s="42"/>
      <c r="J21" s="43" t="s">
        <v>2</v>
      </c>
      <c r="K21" s="2">
        <v>0</v>
      </c>
      <c r="L21" s="3">
        <v>0</v>
      </c>
      <c r="M21" s="60">
        <f t="shared" si="2"/>
        <v>0</v>
      </c>
      <c r="N21" s="61">
        <f>(K20+M20)*G20</f>
        <v>0</v>
      </c>
      <c r="O21" s="60">
        <f t="shared" si="1"/>
        <v>0</v>
      </c>
    </row>
    <row r="22" spans="1:15" ht="12.75">
      <c r="A22" s="38" t="s">
        <v>15</v>
      </c>
      <c r="B22" s="39" t="s">
        <v>3</v>
      </c>
      <c r="C22" s="40">
        <v>36.36</v>
      </c>
      <c r="D22" s="40">
        <v>63.64</v>
      </c>
      <c r="E22" s="40">
        <f>C22+D22</f>
        <v>100</v>
      </c>
      <c r="F22" s="40">
        <v>179</v>
      </c>
      <c r="G22" s="41">
        <v>5</v>
      </c>
      <c r="H22" s="42"/>
      <c r="I22" s="42"/>
      <c r="J22" s="43" t="s">
        <v>3</v>
      </c>
      <c r="K22" s="2">
        <v>0</v>
      </c>
      <c r="L22" s="3">
        <v>0</v>
      </c>
      <c r="M22" s="60">
        <f t="shared" si="2"/>
        <v>0</v>
      </c>
      <c r="N22" s="61">
        <f aca="true" t="shared" si="3" ref="N22:N63">(K22+M22)*G22</f>
        <v>0</v>
      </c>
      <c r="O22" s="60">
        <f t="shared" si="1"/>
        <v>0</v>
      </c>
    </row>
    <row r="23" spans="1:15" ht="12.75">
      <c r="A23" s="38" t="s">
        <v>27</v>
      </c>
      <c r="B23" s="39" t="s">
        <v>3</v>
      </c>
      <c r="C23" s="40">
        <v>36.36</v>
      </c>
      <c r="D23" s="40">
        <v>63.64</v>
      </c>
      <c r="E23" s="40">
        <f>C23+D23</f>
        <v>100</v>
      </c>
      <c r="F23" s="40">
        <v>26</v>
      </c>
      <c r="G23" s="41">
        <v>30</v>
      </c>
      <c r="H23" s="42"/>
      <c r="I23" s="42"/>
      <c r="J23" s="43" t="s">
        <v>74</v>
      </c>
      <c r="K23" s="2">
        <v>0</v>
      </c>
      <c r="L23" s="3">
        <v>0</v>
      </c>
      <c r="M23" s="60">
        <f>K23*L78</f>
        <v>0</v>
      </c>
      <c r="N23" s="61">
        <f>(K23+M23)*G23</f>
        <v>0</v>
      </c>
      <c r="O23" s="60">
        <f>G23*K23</f>
        <v>0</v>
      </c>
    </row>
    <row r="24" spans="1:15" ht="12.75">
      <c r="A24" s="44" t="s">
        <v>38</v>
      </c>
      <c r="B24" s="39"/>
      <c r="C24" s="40"/>
      <c r="D24" s="40"/>
      <c r="E24" s="40"/>
      <c r="F24" s="40"/>
      <c r="G24" s="41">
        <v>3</v>
      </c>
      <c r="H24" s="42"/>
      <c r="I24" s="42"/>
      <c r="J24" s="43" t="s">
        <v>36</v>
      </c>
      <c r="K24" s="2">
        <v>0</v>
      </c>
      <c r="L24" s="3">
        <v>0</v>
      </c>
      <c r="M24" s="60">
        <f t="shared" si="2"/>
        <v>0</v>
      </c>
      <c r="N24" s="61">
        <f t="shared" si="3"/>
        <v>0</v>
      </c>
      <c r="O24" s="60">
        <f t="shared" si="1"/>
        <v>0</v>
      </c>
    </row>
    <row r="25" spans="1:15" ht="12.75">
      <c r="A25" s="38" t="s">
        <v>16</v>
      </c>
      <c r="B25" s="47"/>
      <c r="C25" s="45"/>
      <c r="D25" s="45"/>
      <c r="E25" s="40"/>
      <c r="F25" s="40"/>
      <c r="G25" s="41">
        <v>3</v>
      </c>
      <c r="H25" s="46"/>
      <c r="I25" s="42"/>
      <c r="J25" s="43" t="s">
        <v>3</v>
      </c>
      <c r="K25" s="2">
        <v>0</v>
      </c>
      <c r="L25" s="3">
        <v>0</v>
      </c>
      <c r="M25" s="60">
        <f t="shared" si="2"/>
        <v>0</v>
      </c>
      <c r="N25" s="61">
        <f t="shared" si="3"/>
        <v>0</v>
      </c>
      <c r="O25" s="60">
        <f t="shared" si="1"/>
        <v>0</v>
      </c>
    </row>
    <row r="26" spans="1:15" ht="12.75">
      <c r="A26" s="38" t="s">
        <v>75</v>
      </c>
      <c r="B26" s="39"/>
      <c r="C26" s="40"/>
      <c r="D26" s="40"/>
      <c r="E26" s="40"/>
      <c r="F26" s="40"/>
      <c r="G26" s="41">
        <v>3</v>
      </c>
      <c r="H26" s="42"/>
      <c r="I26" s="42"/>
      <c r="J26" s="43" t="s">
        <v>43</v>
      </c>
      <c r="K26" s="2">
        <v>0</v>
      </c>
      <c r="L26" s="3">
        <v>0</v>
      </c>
      <c r="M26" s="60">
        <f>K26*L80</f>
        <v>0</v>
      </c>
      <c r="N26" s="61">
        <f>(K26+M26)*G26</f>
        <v>0</v>
      </c>
      <c r="O26" s="60">
        <f>G26*K26</f>
        <v>0</v>
      </c>
    </row>
    <row r="27" spans="1:15" ht="12.75">
      <c r="A27" s="44" t="s">
        <v>39</v>
      </c>
      <c r="B27" s="47"/>
      <c r="C27" s="45"/>
      <c r="D27" s="45"/>
      <c r="E27" s="40"/>
      <c r="F27" s="40"/>
      <c r="G27" s="48">
        <v>2.5</v>
      </c>
      <c r="H27" s="46"/>
      <c r="I27" s="42"/>
      <c r="J27" s="43" t="s">
        <v>3</v>
      </c>
      <c r="K27" s="2">
        <v>0</v>
      </c>
      <c r="L27" s="3">
        <v>0</v>
      </c>
      <c r="M27" s="60">
        <f t="shared" si="2"/>
        <v>0</v>
      </c>
      <c r="N27" s="61">
        <f t="shared" si="3"/>
        <v>0</v>
      </c>
      <c r="O27" s="60">
        <f t="shared" si="1"/>
        <v>0</v>
      </c>
    </row>
    <row r="28" spans="1:15" ht="12.75">
      <c r="A28" s="38" t="s">
        <v>17</v>
      </c>
      <c r="B28" s="49"/>
      <c r="C28" s="49"/>
      <c r="D28" s="49"/>
      <c r="E28" s="49"/>
      <c r="F28" s="49"/>
      <c r="G28" s="50">
        <v>2</v>
      </c>
      <c r="H28" s="49"/>
      <c r="I28" s="49"/>
      <c r="J28" s="43" t="s">
        <v>3</v>
      </c>
      <c r="K28" s="2">
        <v>0</v>
      </c>
      <c r="L28" s="3">
        <v>0</v>
      </c>
      <c r="M28" s="60">
        <f t="shared" si="2"/>
        <v>0</v>
      </c>
      <c r="N28" s="61">
        <f t="shared" si="3"/>
        <v>0</v>
      </c>
      <c r="O28" s="60">
        <f t="shared" si="1"/>
        <v>0</v>
      </c>
    </row>
    <row r="29" spans="1:15" ht="12.75">
      <c r="A29" s="44" t="s">
        <v>18</v>
      </c>
      <c r="B29" s="49"/>
      <c r="C29" s="49"/>
      <c r="D29" s="49"/>
      <c r="E29" s="49"/>
      <c r="F29" s="49"/>
      <c r="G29" s="50">
        <v>5</v>
      </c>
      <c r="H29" s="49"/>
      <c r="I29" s="49"/>
      <c r="J29" s="43" t="s">
        <v>3</v>
      </c>
      <c r="K29" s="2">
        <v>0</v>
      </c>
      <c r="L29" s="3">
        <v>0</v>
      </c>
      <c r="M29" s="60">
        <f t="shared" si="2"/>
        <v>0</v>
      </c>
      <c r="N29" s="61">
        <f t="shared" si="3"/>
        <v>0</v>
      </c>
      <c r="O29" s="60">
        <f t="shared" si="1"/>
        <v>0</v>
      </c>
    </row>
    <row r="30" spans="1:15" ht="12.75">
      <c r="A30" s="44" t="s">
        <v>40</v>
      </c>
      <c r="B30" s="49"/>
      <c r="C30" s="49"/>
      <c r="D30" s="49"/>
      <c r="E30" s="49"/>
      <c r="F30" s="49"/>
      <c r="G30" s="50">
        <v>4</v>
      </c>
      <c r="H30" s="49"/>
      <c r="I30" s="49"/>
      <c r="J30" s="43" t="s">
        <v>3</v>
      </c>
      <c r="K30" s="2">
        <v>0</v>
      </c>
      <c r="L30" s="3">
        <v>0</v>
      </c>
      <c r="M30" s="60">
        <f t="shared" si="2"/>
        <v>0</v>
      </c>
      <c r="N30" s="61">
        <f t="shared" si="3"/>
        <v>0</v>
      </c>
      <c r="O30" s="60">
        <f t="shared" si="1"/>
        <v>0</v>
      </c>
    </row>
    <row r="31" spans="1:15" ht="12.75">
      <c r="A31" s="44" t="s">
        <v>41</v>
      </c>
      <c r="B31" s="49"/>
      <c r="C31" s="49"/>
      <c r="D31" s="49"/>
      <c r="E31" s="49"/>
      <c r="F31" s="49"/>
      <c r="G31" s="50">
        <v>4</v>
      </c>
      <c r="H31" s="49"/>
      <c r="I31" s="49"/>
      <c r="J31" s="43" t="s">
        <v>3</v>
      </c>
      <c r="K31" s="2">
        <v>0</v>
      </c>
      <c r="L31" s="3">
        <v>0</v>
      </c>
      <c r="M31" s="60">
        <f t="shared" si="2"/>
        <v>0</v>
      </c>
      <c r="N31" s="61">
        <f t="shared" si="3"/>
        <v>0</v>
      </c>
      <c r="O31" s="60">
        <f t="shared" si="1"/>
        <v>0</v>
      </c>
    </row>
    <row r="32" spans="1:15" ht="12.75">
      <c r="A32" s="38" t="s">
        <v>19</v>
      </c>
      <c r="B32" s="49"/>
      <c r="C32" s="49"/>
      <c r="D32" s="49"/>
      <c r="E32" s="49"/>
      <c r="F32" s="49"/>
      <c r="G32" s="50">
        <v>15</v>
      </c>
      <c r="H32" s="49"/>
      <c r="I32" s="49"/>
      <c r="J32" s="43" t="s">
        <v>3</v>
      </c>
      <c r="K32" s="2">
        <v>0</v>
      </c>
      <c r="L32" s="3">
        <v>0</v>
      </c>
      <c r="M32" s="60">
        <f t="shared" si="2"/>
        <v>0</v>
      </c>
      <c r="N32" s="61">
        <f t="shared" si="3"/>
        <v>0</v>
      </c>
      <c r="O32" s="60">
        <f t="shared" si="1"/>
        <v>0</v>
      </c>
    </row>
    <row r="33" spans="1:15" ht="12.75">
      <c r="A33" s="44" t="s">
        <v>42</v>
      </c>
      <c r="B33" s="49"/>
      <c r="C33" s="49"/>
      <c r="D33" s="49"/>
      <c r="E33" s="49"/>
      <c r="F33" s="49"/>
      <c r="G33" s="50">
        <v>15</v>
      </c>
      <c r="H33" s="49"/>
      <c r="I33" s="49"/>
      <c r="J33" s="43" t="s">
        <v>43</v>
      </c>
      <c r="K33" s="2">
        <v>0</v>
      </c>
      <c r="L33" s="3">
        <v>0</v>
      </c>
      <c r="M33" s="60">
        <f t="shared" si="2"/>
        <v>0</v>
      </c>
      <c r="N33" s="61">
        <f t="shared" si="3"/>
        <v>0</v>
      </c>
      <c r="O33" s="60">
        <f t="shared" si="1"/>
        <v>0</v>
      </c>
    </row>
    <row r="34" spans="1:15" ht="12.75">
      <c r="A34" s="44" t="s">
        <v>45</v>
      </c>
      <c r="B34" s="49"/>
      <c r="C34" s="49"/>
      <c r="D34" s="49"/>
      <c r="E34" s="49"/>
      <c r="F34" s="49"/>
      <c r="G34" s="50">
        <v>4</v>
      </c>
      <c r="H34" s="49"/>
      <c r="I34" s="49"/>
      <c r="J34" s="43" t="s">
        <v>44</v>
      </c>
      <c r="K34" s="2">
        <v>0</v>
      </c>
      <c r="L34" s="3">
        <v>0</v>
      </c>
      <c r="M34" s="60">
        <f t="shared" si="2"/>
        <v>0</v>
      </c>
      <c r="N34" s="61">
        <f t="shared" si="3"/>
        <v>0</v>
      </c>
      <c r="O34" s="60">
        <f t="shared" si="1"/>
        <v>0</v>
      </c>
    </row>
    <row r="35" spans="1:15" ht="12.75">
      <c r="A35" s="44" t="s">
        <v>46</v>
      </c>
      <c r="B35" s="49"/>
      <c r="C35" s="49"/>
      <c r="D35" s="49"/>
      <c r="E35" s="49"/>
      <c r="F35" s="49"/>
      <c r="G35" s="50">
        <v>2</v>
      </c>
      <c r="H35" s="49"/>
      <c r="I35" s="49"/>
      <c r="J35" s="43" t="s">
        <v>3</v>
      </c>
      <c r="K35" s="2">
        <v>0</v>
      </c>
      <c r="L35" s="3">
        <v>0</v>
      </c>
      <c r="M35" s="60">
        <f t="shared" si="2"/>
        <v>0</v>
      </c>
      <c r="N35" s="61">
        <f t="shared" si="3"/>
        <v>0</v>
      </c>
      <c r="O35" s="60">
        <f t="shared" si="1"/>
        <v>0</v>
      </c>
    </row>
    <row r="36" spans="1:15" ht="12.75">
      <c r="A36" s="44" t="s">
        <v>47</v>
      </c>
      <c r="B36" s="49"/>
      <c r="C36" s="49"/>
      <c r="D36" s="49"/>
      <c r="E36" s="49"/>
      <c r="F36" s="49"/>
      <c r="G36" s="50">
        <v>2</v>
      </c>
      <c r="H36" s="49"/>
      <c r="I36" s="49"/>
      <c r="J36" s="43" t="s">
        <v>3</v>
      </c>
      <c r="K36" s="2">
        <v>0</v>
      </c>
      <c r="L36" s="3">
        <v>0</v>
      </c>
      <c r="M36" s="60">
        <f t="shared" si="2"/>
        <v>0</v>
      </c>
      <c r="N36" s="61">
        <f t="shared" si="3"/>
        <v>0</v>
      </c>
      <c r="O36" s="60">
        <f t="shared" si="1"/>
        <v>0</v>
      </c>
    </row>
    <row r="37" spans="1:15" ht="12.75">
      <c r="A37" s="38" t="s">
        <v>28</v>
      </c>
      <c r="B37" s="39" t="s">
        <v>3</v>
      </c>
      <c r="C37" s="40">
        <v>10.91</v>
      </c>
      <c r="D37" s="40">
        <v>19.09</v>
      </c>
      <c r="E37" s="40">
        <f>C37+D37</f>
        <v>30</v>
      </c>
      <c r="F37" s="40">
        <v>19</v>
      </c>
      <c r="G37" s="41">
        <v>5</v>
      </c>
      <c r="H37" s="42"/>
      <c r="I37" s="42"/>
      <c r="J37" s="43" t="s">
        <v>3</v>
      </c>
      <c r="K37" s="2">
        <v>0</v>
      </c>
      <c r="L37" s="3">
        <v>0</v>
      </c>
      <c r="M37" s="60">
        <f>K37*L79</f>
        <v>0</v>
      </c>
      <c r="N37" s="61">
        <f>(K37+M37)*G37</f>
        <v>0</v>
      </c>
      <c r="O37" s="60">
        <f>G37*K37</f>
        <v>0</v>
      </c>
    </row>
    <row r="38" spans="1:15" ht="12.75">
      <c r="A38" s="51" t="s">
        <v>48</v>
      </c>
      <c r="B38" s="49"/>
      <c r="C38" s="49"/>
      <c r="D38" s="49"/>
      <c r="E38" s="49"/>
      <c r="F38" s="49"/>
      <c r="G38" s="50">
        <v>3</v>
      </c>
      <c r="H38" s="49"/>
      <c r="I38" s="49"/>
      <c r="J38" s="43" t="s">
        <v>49</v>
      </c>
      <c r="K38" s="2">
        <v>0</v>
      </c>
      <c r="L38" s="3">
        <v>0</v>
      </c>
      <c r="M38" s="60">
        <f t="shared" si="2"/>
        <v>0</v>
      </c>
      <c r="N38" s="61">
        <f t="shared" si="3"/>
        <v>0</v>
      </c>
      <c r="O38" s="60">
        <f t="shared" si="1"/>
        <v>0</v>
      </c>
    </row>
    <row r="39" spans="1:15" ht="12.75">
      <c r="A39" s="44" t="s">
        <v>50</v>
      </c>
      <c r="B39" s="49"/>
      <c r="C39" s="49"/>
      <c r="D39" s="49"/>
      <c r="E39" s="49"/>
      <c r="F39" s="49"/>
      <c r="G39" s="50">
        <v>4</v>
      </c>
      <c r="H39" s="49"/>
      <c r="I39" s="49"/>
      <c r="J39" s="43" t="s">
        <v>3</v>
      </c>
      <c r="K39" s="2">
        <v>0</v>
      </c>
      <c r="L39" s="3">
        <v>0</v>
      </c>
      <c r="M39" s="60">
        <f t="shared" si="2"/>
        <v>0</v>
      </c>
      <c r="N39" s="61">
        <f t="shared" si="3"/>
        <v>0</v>
      </c>
      <c r="O39" s="60">
        <f t="shared" si="1"/>
        <v>0</v>
      </c>
    </row>
    <row r="40" spans="1:15" ht="12.75">
      <c r="A40" s="44" t="s">
        <v>51</v>
      </c>
      <c r="B40" s="49"/>
      <c r="C40" s="49"/>
      <c r="D40" s="49"/>
      <c r="E40" s="49"/>
      <c r="F40" s="49"/>
      <c r="G40" s="50">
        <v>3</v>
      </c>
      <c r="H40" s="49"/>
      <c r="I40" s="49"/>
      <c r="J40" s="43" t="s">
        <v>3</v>
      </c>
      <c r="K40" s="2">
        <v>0</v>
      </c>
      <c r="L40" s="3">
        <v>0</v>
      </c>
      <c r="M40" s="60">
        <f>K40*L58</f>
        <v>0</v>
      </c>
      <c r="N40" s="61">
        <f t="shared" si="3"/>
        <v>0</v>
      </c>
      <c r="O40" s="60">
        <f t="shared" si="1"/>
        <v>0</v>
      </c>
    </row>
    <row r="41" spans="1:15" ht="12.75">
      <c r="A41" s="44" t="s">
        <v>52</v>
      </c>
      <c r="B41" s="49"/>
      <c r="C41" s="49"/>
      <c r="D41" s="49"/>
      <c r="E41" s="49"/>
      <c r="F41" s="49"/>
      <c r="G41" s="50">
        <v>7</v>
      </c>
      <c r="H41" s="49"/>
      <c r="I41" s="49"/>
      <c r="J41" s="43" t="s">
        <v>3</v>
      </c>
      <c r="K41" s="2">
        <v>0</v>
      </c>
      <c r="L41" s="3">
        <v>0</v>
      </c>
      <c r="M41" s="60">
        <f>K41*L59</f>
        <v>0</v>
      </c>
      <c r="N41" s="61">
        <f t="shared" si="3"/>
        <v>0</v>
      </c>
      <c r="O41" s="60">
        <f t="shared" si="1"/>
        <v>0</v>
      </c>
    </row>
    <row r="42" spans="1:15" ht="12.75">
      <c r="A42" s="38" t="s">
        <v>20</v>
      </c>
      <c r="B42" s="39" t="s">
        <v>3</v>
      </c>
      <c r="C42" s="40">
        <v>18.18</v>
      </c>
      <c r="D42" s="40">
        <v>31.82</v>
      </c>
      <c r="E42" s="40">
        <f>C42+D42</f>
        <v>50</v>
      </c>
      <c r="F42" s="40">
        <v>41</v>
      </c>
      <c r="G42" s="41">
        <v>20</v>
      </c>
      <c r="H42" s="42"/>
      <c r="I42" s="42"/>
      <c r="J42" s="43" t="s">
        <v>3</v>
      </c>
      <c r="K42" s="2">
        <v>0</v>
      </c>
      <c r="L42" s="3">
        <v>0</v>
      </c>
      <c r="M42" s="60">
        <f>K42*L62</f>
        <v>0</v>
      </c>
      <c r="N42" s="61">
        <f t="shared" si="3"/>
        <v>0</v>
      </c>
      <c r="O42" s="60">
        <f t="shared" si="1"/>
        <v>0</v>
      </c>
    </row>
    <row r="43" spans="1:15" ht="12.75">
      <c r="A43" s="44" t="s">
        <v>21</v>
      </c>
      <c r="B43" s="39" t="s">
        <v>3</v>
      </c>
      <c r="C43" s="45">
        <v>54.55</v>
      </c>
      <c r="D43" s="45">
        <v>95.45</v>
      </c>
      <c r="E43" s="40">
        <f>C43+D43</f>
        <v>150</v>
      </c>
      <c r="F43" s="40">
        <v>108</v>
      </c>
      <c r="G43" s="41">
        <v>4</v>
      </c>
      <c r="H43" s="46"/>
      <c r="I43" s="42"/>
      <c r="J43" s="43" t="s">
        <v>3</v>
      </c>
      <c r="K43" s="2">
        <v>0</v>
      </c>
      <c r="L43" s="3">
        <v>0</v>
      </c>
      <c r="M43" s="60">
        <f>K43*L63</f>
        <v>0</v>
      </c>
      <c r="N43" s="61">
        <f t="shared" si="3"/>
        <v>0</v>
      </c>
      <c r="O43" s="60">
        <f t="shared" si="1"/>
        <v>0</v>
      </c>
    </row>
    <row r="44" spans="1:15" ht="12.75">
      <c r="A44" s="44" t="s">
        <v>53</v>
      </c>
      <c r="B44" s="39"/>
      <c r="C44" s="45"/>
      <c r="D44" s="45"/>
      <c r="E44" s="40"/>
      <c r="F44" s="40"/>
      <c r="G44" s="41">
        <v>15</v>
      </c>
      <c r="H44" s="46"/>
      <c r="I44" s="42"/>
      <c r="J44" s="43" t="s">
        <v>3</v>
      </c>
      <c r="K44" s="2">
        <v>0</v>
      </c>
      <c r="L44" s="3">
        <v>0</v>
      </c>
      <c r="M44" s="60">
        <f>K44*L23</f>
        <v>0</v>
      </c>
      <c r="N44" s="61">
        <f t="shared" si="3"/>
        <v>0</v>
      </c>
      <c r="O44" s="60">
        <f t="shared" si="1"/>
        <v>0</v>
      </c>
    </row>
    <row r="45" spans="1:15" ht="12.75">
      <c r="A45" s="44" t="s">
        <v>54</v>
      </c>
      <c r="B45" s="39" t="s">
        <v>3</v>
      </c>
      <c r="C45" s="40">
        <v>47.27</v>
      </c>
      <c r="D45" s="40">
        <v>82.73</v>
      </c>
      <c r="E45" s="40">
        <f>C45+D45</f>
        <v>130</v>
      </c>
      <c r="F45" s="40">
        <v>84</v>
      </c>
      <c r="G45" s="41">
        <v>3</v>
      </c>
      <c r="H45" s="42"/>
      <c r="I45" s="42"/>
      <c r="J45" s="43" t="s">
        <v>49</v>
      </c>
      <c r="K45" s="2">
        <v>0</v>
      </c>
      <c r="L45" s="3">
        <v>0</v>
      </c>
      <c r="M45" s="60">
        <f>K45*L37</f>
        <v>0</v>
      </c>
      <c r="N45" s="61">
        <f t="shared" si="3"/>
        <v>0</v>
      </c>
      <c r="O45" s="60">
        <f t="shared" si="1"/>
        <v>0</v>
      </c>
    </row>
    <row r="46" spans="1:15" ht="12.75">
      <c r="A46" s="44" t="s">
        <v>55</v>
      </c>
      <c r="B46" s="39" t="s">
        <v>3</v>
      </c>
      <c r="C46" s="40">
        <v>32.73</v>
      </c>
      <c r="D46" s="40">
        <v>57.27</v>
      </c>
      <c r="E46" s="40">
        <f>C46+D46</f>
        <v>90</v>
      </c>
      <c r="F46" s="40">
        <v>10</v>
      </c>
      <c r="G46" s="41">
        <v>10</v>
      </c>
      <c r="H46" s="42"/>
      <c r="I46" s="42"/>
      <c r="J46" s="43" t="s">
        <v>3</v>
      </c>
      <c r="K46" s="2">
        <v>0</v>
      </c>
      <c r="L46" s="3">
        <v>0</v>
      </c>
      <c r="M46" s="60">
        <f>K46*L26</f>
        <v>0</v>
      </c>
      <c r="N46" s="61">
        <f t="shared" si="3"/>
        <v>0</v>
      </c>
      <c r="O46" s="60">
        <f t="shared" si="1"/>
        <v>0</v>
      </c>
    </row>
    <row r="47" spans="1:15" ht="12.75">
      <c r="A47" s="44" t="s">
        <v>56</v>
      </c>
      <c r="B47" s="39"/>
      <c r="C47" s="40"/>
      <c r="D47" s="40"/>
      <c r="E47" s="40"/>
      <c r="F47" s="40"/>
      <c r="G47" s="41">
        <v>2</v>
      </c>
      <c r="H47" s="42"/>
      <c r="I47" s="42"/>
      <c r="J47" s="43" t="s">
        <v>49</v>
      </c>
      <c r="K47" s="2">
        <v>0</v>
      </c>
      <c r="L47" s="3">
        <v>0</v>
      </c>
      <c r="M47" s="60">
        <f>K47*L52</f>
        <v>0</v>
      </c>
      <c r="N47" s="61">
        <f t="shared" si="3"/>
        <v>0</v>
      </c>
      <c r="O47" s="60">
        <f t="shared" si="1"/>
        <v>0</v>
      </c>
    </row>
    <row r="48" spans="1:15" ht="12.75">
      <c r="A48" s="44" t="s">
        <v>57</v>
      </c>
      <c r="B48" s="39"/>
      <c r="C48" s="40"/>
      <c r="D48" s="40"/>
      <c r="E48" s="40"/>
      <c r="F48" s="40"/>
      <c r="G48" s="41">
        <v>4</v>
      </c>
      <c r="H48" s="42"/>
      <c r="I48" s="42"/>
      <c r="J48" s="43" t="s">
        <v>44</v>
      </c>
      <c r="K48" s="2">
        <v>0</v>
      </c>
      <c r="L48" s="3">
        <v>0</v>
      </c>
      <c r="M48" s="60">
        <f>K48*L53</f>
        <v>0</v>
      </c>
      <c r="N48" s="61">
        <f t="shared" si="3"/>
        <v>0</v>
      </c>
      <c r="O48" s="60">
        <f t="shared" si="1"/>
        <v>0</v>
      </c>
    </row>
    <row r="49" spans="1:15" ht="12.75">
      <c r="A49" s="44" t="s">
        <v>58</v>
      </c>
      <c r="B49" s="39"/>
      <c r="C49" s="40"/>
      <c r="D49" s="40"/>
      <c r="E49" s="40"/>
      <c r="F49" s="40"/>
      <c r="G49" s="41">
        <v>9</v>
      </c>
      <c r="H49" s="42"/>
      <c r="I49" s="42"/>
      <c r="J49" s="43" t="s">
        <v>3</v>
      </c>
      <c r="K49" s="2">
        <v>0</v>
      </c>
      <c r="L49" s="3">
        <v>0</v>
      </c>
      <c r="M49" s="60">
        <f>K49*L64</f>
        <v>0</v>
      </c>
      <c r="N49" s="61">
        <f t="shared" si="3"/>
        <v>0</v>
      </c>
      <c r="O49" s="60">
        <f t="shared" si="1"/>
        <v>0</v>
      </c>
    </row>
    <row r="50" spans="1:15" ht="12.75">
      <c r="A50" s="44" t="s">
        <v>59</v>
      </c>
      <c r="B50" s="39"/>
      <c r="C50" s="40"/>
      <c r="D50" s="40"/>
      <c r="E50" s="40"/>
      <c r="F50" s="40"/>
      <c r="G50" s="41">
        <v>6</v>
      </c>
      <c r="H50" s="42"/>
      <c r="I50" s="42"/>
      <c r="J50" s="43" t="s">
        <v>3</v>
      </c>
      <c r="K50" s="2">
        <v>0</v>
      </c>
      <c r="L50" s="3">
        <v>0</v>
      </c>
      <c r="M50" s="60">
        <f>K50*L65</f>
        <v>0</v>
      </c>
      <c r="N50" s="61">
        <f t="shared" si="3"/>
        <v>0</v>
      </c>
      <c r="O50" s="60">
        <f t="shared" si="1"/>
        <v>0</v>
      </c>
    </row>
    <row r="51" spans="1:15" ht="12.75">
      <c r="A51" s="44" t="s">
        <v>60</v>
      </c>
      <c r="B51" s="39"/>
      <c r="C51" s="40"/>
      <c r="D51" s="40"/>
      <c r="E51" s="40"/>
      <c r="F51" s="40"/>
      <c r="G51" s="41">
        <v>2</v>
      </c>
      <c r="H51" s="42"/>
      <c r="I51" s="42"/>
      <c r="J51" s="43" t="s">
        <v>3</v>
      </c>
      <c r="K51" s="2">
        <v>0</v>
      </c>
      <c r="L51" s="3">
        <v>0</v>
      </c>
      <c r="M51" s="60">
        <f>K51*L66</f>
        <v>0</v>
      </c>
      <c r="N51" s="61">
        <f t="shared" si="3"/>
        <v>0</v>
      </c>
      <c r="O51" s="60">
        <f t="shared" si="1"/>
        <v>0</v>
      </c>
    </row>
    <row r="52" spans="1:15" ht="12.75">
      <c r="A52" s="38" t="s">
        <v>29</v>
      </c>
      <c r="B52" s="39" t="s">
        <v>3</v>
      </c>
      <c r="C52" s="40">
        <v>40</v>
      </c>
      <c r="D52" s="40">
        <v>70</v>
      </c>
      <c r="E52" s="40">
        <f>C52+D52</f>
        <v>110</v>
      </c>
      <c r="F52" s="40">
        <v>110</v>
      </c>
      <c r="G52" s="41">
        <v>10</v>
      </c>
      <c r="H52" s="42"/>
      <c r="I52" s="42"/>
      <c r="J52" s="43" t="s">
        <v>3</v>
      </c>
      <c r="K52" s="2">
        <v>0</v>
      </c>
      <c r="L52" s="3">
        <v>0</v>
      </c>
      <c r="M52" s="60">
        <f>K52*L52</f>
        <v>0</v>
      </c>
      <c r="N52" s="61">
        <f>(K52+M52)*G52</f>
        <v>0</v>
      </c>
      <c r="O52" s="60">
        <f>G52*K52</f>
        <v>0</v>
      </c>
    </row>
    <row r="53" spans="1:15" ht="12.75">
      <c r="A53" s="38" t="s">
        <v>23</v>
      </c>
      <c r="B53" s="39" t="s">
        <v>3</v>
      </c>
      <c r="C53" s="45">
        <v>9.09</v>
      </c>
      <c r="D53" s="45">
        <v>15.91</v>
      </c>
      <c r="E53" s="40">
        <f>C53+D53</f>
        <v>25</v>
      </c>
      <c r="F53" s="40">
        <v>30</v>
      </c>
      <c r="G53" s="41">
        <v>10</v>
      </c>
      <c r="H53" s="46"/>
      <c r="I53" s="42"/>
      <c r="J53" s="43" t="s">
        <v>3</v>
      </c>
      <c r="K53" s="2">
        <v>0</v>
      </c>
      <c r="L53" s="3">
        <v>0</v>
      </c>
      <c r="M53" s="60">
        <f aca="true" t="shared" si="4" ref="M53:M63">K53*L67</f>
        <v>0</v>
      </c>
      <c r="N53" s="61">
        <f t="shared" si="3"/>
        <v>0</v>
      </c>
      <c r="O53" s="60">
        <f t="shared" si="1"/>
        <v>0</v>
      </c>
    </row>
    <row r="54" spans="1:15" ht="12.75">
      <c r="A54" s="38" t="s">
        <v>22</v>
      </c>
      <c r="B54" s="39"/>
      <c r="C54" s="40"/>
      <c r="D54" s="40"/>
      <c r="E54" s="40"/>
      <c r="F54" s="40"/>
      <c r="G54" s="41">
        <v>5</v>
      </c>
      <c r="H54" s="42"/>
      <c r="I54" s="42"/>
      <c r="J54" s="43" t="s">
        <v>3</v>
      </c>
      <c r="K54" s="2">
        <v>0</v>
      </c>
      <c r="L54" s="3">
        <v>0</v>
      </c>
      <c r="M54" s="60">
        <f t="shared" si="4"/>
        <v>0</v>
      </c>
      <c r="N54" s="61">
        <f t="shared" si="3"/>
        <v>0</v>
      </c>
      <c r="O54" s="60">
        <f t="shared" si="1"/>
        <v>0</v>
      </c>
    </row>
    <row r="55" spans="1:15" ht="12.75">
      <c r="A55" s="52" t="s">
        <v>24</v>
      </c>
      <c r="B55" s="39" t="s">
        <v>3</v>
      </c>
      <c r="C55" s="45">
        <v>14.55</v>
      </c>
      <c r="D55" s="45">
        <v>25.45</v>
      </c>
      <c r="E55" s="40">
        <f>C55+D55</f>
        <v>40</v>
      </c>
      <c r="F55" s="40">
        <v>76</v>
      </c>
      <c r="G55" s="41">
        <v>6</v>
      </c>
      <c r="H55" s="46"/>
      <c r="I55" s="42"/>
      <c r="J55" s="43" t="s">
        <v>3</v>
      </c>
      <c r="K55" s="2">
        <v>0</v>
      </c>
      <c r="L55" s="3">
        <v>0</v>
      </c>
      <c r="M55" s="60">
        <f t="shared" si="4"/>
        <v>0</v>
      </c>
      <c r="N55" s="61">
        <f t="shared" si="3"/>
        <v>0</v>
      </c>
      <c r="O55" s="60">
        <f t="shared" si="1"/>
        <v>0</v>
      </c>
    </row>
    <row r="56" spans="1:15" ht="12.75">
      <c r="A56" s="53" t="s">
        <v>61</v>
      </c>
      <c r="B56" s="39"/>
      <c r="C56" s="45"/>
      <c r="D56" s="45"/>
      <c r="E56" s="40"/>
      <c r="F56" s="40"/>
      <c r="G56" s="41">
        <v>10</v>
      </c>
      <c r="H56" s="46"/>
      <c r="I56" s="42"/>
      <c r="J56" s="43" t="s">
        <v>3</v>
      </c>
      <c r="K56" s="2">
        <v>0</v>
      </c>
      <c r="L56" s="3">
        <v>0</v>
      </c>
      <c r="M56" s="60">
        <f t="shared" si="4"/>
        <v>0</v>
      </c>
      <c r="N56" s="61">
        <f t="shared" si="3"/>
        <v>0</v>
      </c>
      <c r="O56" s="60">
        <f t="shared" si="1"/>
        <v>0</v>
      </c>
    </row>
    <row r="57" spans="1:15" ht="12.75">
      <c r="A57" s="53" t="s">
        <v>62</v>
      </c>
      <c r="B57" s="39"/>
      <c r="C57" s="45"/>
      <c r="D57" s="45"/>
      <c r="E57" s="40"/>
      <c r="F57" s="40"/>
      <c r="G57" s="41">
        <v>10</v>
      </c>
      <c r="H57" s="46"/>
      <c r="I57" s="42"/>
      <c r="J57" s="43" t="s">
        <v>3</v>
      </c>
      <c r="K57" s="2">
        <v>0</v>
      </c>
      <c r="L57" s="3">
        <v>0</v>
      </c>
      <c r="M57" s="60">
        <f t="shared" si="4"/>
        <v>0</v>
      </c>
      <c r="N57" s="61">
        <f t="shared" si="3"/>
        <v>0</v>
      </c>
      <c r="O57" s="60">
        <f t="shared" si="1"/>
        <v>0</v>
      </c>
    </row>
    <row r="58" spans="1:15" ht="12.75">
      <c r="A58" s="53" t="s">
        <v>63</v>
      </c>
      <c r="B58" s="39"/>
      <c r="C58" s="45"/>
      <c r="D58" s="45"/>
      <c r="E58" s="40"/>
      <c r="F58" s="40"/>
      <c r="G58" s="41">
        <v>4</v>
      </c>
      <c r="H58" s="46"/>
      <c r="I58" s="42"/>
      <c r="J58" s="43" t="s">
        <v>3</v>
      </c>
      <c r="K58" s="2">
        <v>0</v>
      </c>
      <c r="L58" s="3">
        <v>0</v>
      </c>
      <c r="M58" s="60">
        <f t="shared" si="4"/>
        <v>0</v>
      </c>
      <c r="N58" s="61">
        <f t="shared" si="3"/>
        <v>0</v>
      </c>
      <c r="O58" s="60">
        <f t="shared" si="1"/>
        <v>0</v>
      </c>
    </row>
    <row r="59" spans="1:15" ht="12.75">
      <c r="A59" s="54" t="s">
        <v>25</v>
      </c>
      <c r="B59" s="39"/>
      <c r="C59" s="40"/>
      <c r="D59" s="40"/>
      <c r="E59" s="40"/>
      <c r="F59" s="40"/>
      <c r="G59" s="41">
        <v>2</v>
      </c>
      <c r="H59" s="42"/>
      <c r="I59" s="42"/>
      <c r="J59" s="43" t="s">
        <v>44</v>
      </c>
      <c r="K59" s="2">
        <v>0</v>
      </c>
      <c r="L59" s="3">
        <v>0</v>
      </c>
      <c r="M59" s="60">
        <f t="shared" si="4"/>
        <v>0</v>
      </c>
      <c r="N59" s="61">
        <f t="shared" si="3"/>
        <v>0</v>
      </c>
      <c r="O59" s="60">
        <f t="shared" si="1"/>
        <v>0</v>
      </c>
    </row>
    <row r="60" spans="1:15" ht="12.75">
      <c r="A60" s="54" t="s">
        <v>64</v>
      </c>
      <c r="B60" s="39"/>
      <c r="C60" s="40"/>
      <c r="D60" s="40"/>
      <c r="E60" s="40"/>
      <c r="F60" s="40"/>
      <c r="G60" s="41">
        <v>2</v>
      </c>
      <c r="H60" s="42"/>
      <c r="I60" s="42"/>
      <c r="J60" s="43" t="s">
        <v>3</v>
      </c>
      <c r="K60" s="2">
        <v>0</v>
      </c>
      <c r="L60" s="3">
        <v>0</v>
      </c>
      <c r="M60" s="60">
        <f t="shared" si="4"/>
        <v>0</v>
      </c>
      <c r="N60" s="61">
        <f t="shared" si="3"/>
        <v>0</v>
      </c>
      <c r="O60" s="60">
        <f t="shared" si="1"/>
        <v>0</v>
      </c>
    </row>
    <row r="61" spans="1:15" ht="12.75">
      <c r="A61" s="54" t="s">
        <v>67</v>
      </c>
      <c r="B61" s="39"/>
      <c r="C61" s="40"/>
      <c r="D61" s="40"/>
      <c r="E61" s="40"/>
      <c r="F61" s="40"/>
      <c r="G61" s="41">
        <v>1</v>
      </c>
      <c r="H61" s="42"/>
      <c r="I61" s="42"/>
      <c r="J61" s="43" t="s">
        <v>3</v>
      </c>
      <c r="K61" s="2">
        <v>0</v>
      </c>
      <c r="L61" s="3">
        <v>0</v>
      </c>
      <c r="M61" s="60">
        <f t="shared" si="4"/>
        <v>0</v>
      </c>
      <c r="N61" s="61">
        <f t="shared" si="3"/>
        <v>0</v>
      </c>
      <c r="O61" s="60">
        <f>G59*K59</f>
        <v>0</v>
      </c>
    </row>
    <row r="62" spans="1:15" ht="12.75">
      <c r="A62" s="44" t="s">
        <v>65</v>
      </c>
      <c r="B62" s="39" t="s">
        <v>3</v>
      </c>
      <c r="C62" s="40">
        <v>14.55</v>
      </c>
      <c r="D62" s="40">
        <v>25.45</v>
      </c>
      <c r="E62" s="40">
        <f>C62+D62</f>
        <v>40</v>
      </c>
      <c r="F62" s="40">
        <v>24</v>
      </c>
      <c r="G62" s="41">
        <v>4</v>
      </c>
      <c r="H62" s="42"/>
      <c r="I62" s="42"/>
      <c r="J62" s="43" t="s">
        <v>3</v>
      </c>
      <c r="K62" s="2">
        <v>0</v>
      </c>
      <c r="L62" s="3">
        <v>0</v>
      </c>
      <c r="M62" s="60">
        <f t="shared" si="4"/>
        <v>0</v>
      </c>
      <c r="N62" s="61">
        <f t="shared" si="3"/>
        <v>0</v>
      </c>
      <c r="O62" s="60">
        <f>G62*K62</f>
        <v>0</v>
      </c>
    </row>
    <row r="63" spans="1:15" ht="12.75">
      <c r="A63" s="44" t="s">
        <v>66</v>
      </c>
      <c r="B63" s="39" t="s">
        <v>3</v>
      </c>
      <c r="C63" s="45">
        <v>18.18</v>
      </c>
      <c r="D63" s="45">
        <v>31.82</v>
      </c>
      <c r="E63" s="40">
        <f>C63+D63</f>
        <v>50</v>
      </c>
      <c r="F63" s="40">
        <v>47</v>
      </c>
      <c r="G63" s="41">
        <v>4</v>
      </c>
      <c r="H63" s="46"/>
      <c r="I63" s="42"/>
      <c r="J63" s="43" t="s">
        <v>3</v>
      </c>
      <c r="K63" s="2">
        <v>0</v>
      </c>
      <c r="L63" s="3">
        <v>0</v>
      </c>
      <c r="M63" s="60">
        <f t="shared" si="4"/>
        <v>0</v>
      </c>
      <c r="N63" s="61">
        <f t="shared" si="3"/>
        <v>0</v>
      </c>
      <c r="O63" s="60">
        <f>G63*K63</f>
        <v>0</v>
      </c>
    </row>
    <row r="64" spans="1:15" ht="12.75">
      <c r="A64" s="55" t="s">
        <v>0</v>
      </c>
      <c r="B64" s="56"/>
      <c r="C64" s="56"/>
      <c r="D64" s="56"/>
      <c r="E64" s="56"/>
      <c r="F64" s="56"/>
      <c r="G64" s="45"/>
      <c r="H64" s="45">
        <f>SUM(H11:H63)</f>
        <v>0</v>
      </c>
      <c r="I64" s="45">
        <f>SUM(I11:I63)</f>
        <v>0</v>
      </c>
      <c r="J64" s="57"/>
      <c r="K64" s="12"/>
      <c r="L64" s="12"/>
      <c r="M64" s="45"/>
      <c r="N64" s="46"/>
      <c r="O64" s="62">
        <f>SUM(O11:O63)</f>
        <v>0</v>
      </c>
    </row>
    <row r="65" spans="1:15" ht="12.75" customHeight="1">
      <c r="A65" s="13"/>
      <c r="B65" s="4"/>
      <c r="C65" s="4"/>
      <c r="D65" s="4"/>
      <c r="E65" s="4"/>
      <c r="F65" s="4"/>
      <c r="G65" s="4"/>
      <c r="H65" s="4"/>
      <c r="I65" s="4"/>
      <c r="J65" s="4"/>
      <c r="K65" s="4"/>
      <c r="L65" s="4"/>
      <c r="M65" s="4"/>
      <c r="N65" s="4"/>
      <c r="O65" s="4"/>
    </row>
    <row r="66" spans="1:14" ht="12.75">
      <c r="A66" s="14"/>
      <c r="B66" s="4"/>
      <c r="C66" s="4"/>
      <c r="D66" s="4"/>
      <c r="E66" s="4"/>
      <c r="F66" s="4"/>
      <c r="G66" s="4"/>
      <c r="H66" s="4"/>
      <c r="I66" s="15"/>
      <c r="J66" s="15"/>
      <c r="K66" s="13"/>
      <c r="L66" s="15"/>
      <c r="M66" s="15"/>
      <c r="N66" s="15"/>
    </row>
    <row r="67" spans="1:14" ht="12.75">
      <c r="A67" s="14"/>
      <c r="B67" s="16"/>
      <c r="C67" s="16"/>
      <c r="D67" s="16"/>
      <c r="E67" s="16"/>
      <c r="F67" s="16"/>
      <c r="G67" s="16"/>
      <c r="I67" s="15"/>
      <c r="J67" s="15"/>
      <c r="K67" s="13"/>
      <c r="L67" s="15"/>
      <c r="M67" s="15"/>
      <c r="N67" s="15"/>
    </row>
    <row r="68" spans="1:15" ht="73.5" customHeight="1">
      <c r="A68" s="64" t="s">
        <v>71</v>
      </c>
      <c r="B68" s="64"/>
      <c r="C68" s="64"/>
      <c r="D68" s="64"/>
      <c r="E68" s="64"/>
      <c r="F68" s="64"/>
      <c r="G68" s="64"/>
      <c r="H68" s="64"/>
      <c r="I68" s="64"/>
      <c r="J68" s="64"/>
      <c r="K68" s="64"/>
      <c r="L68" s="64"/>
      <c r="M68" s="64"/>
      <c r="N68" s="64"/>
      <c r="O68" s="64"/>
    </row>
    <row r="69" spans="1:14" ht="12.75">
      <c r="A69" s="17"/>
      <c r="B69" s="16"/>
      <c r="C69" s="16"/>
      <c r="D69" s="16"/>
      <c r="E69" s="16"/>
      <c r="F69" s="16"/>
      <c r="G69" s="16"/>
      <c r="I69" s="15"/>
      <c r="J69" s="15"/>
      <c r="K69" s="13"/>
      <c r="L69" s="15"/>
      <c r="M69" s="15"/>
      <c r="N69" s="15"/>
    </row>
    <row r="70" spans="1:14" ht="59.25" customHeight="1">
      <c r="A70" s="65" t="s">
        <v>72</v>
      </c>
      <c r="B70" s="65"/>
      <c r="C70" s="18"/>
      <c r="D70" s="18"/>
      <c r="E70" s="18"/>
      <c r="F70" s="18"/>
      <c r="G70" s="18"/>
      <c r="H70" s="18"/>
      <c r="I70" s="18"/>
      <c r="J70" s="18"/>
      <c r="K70" s="18"/>
      <c r="L70" s="18"/>
      <c r="M70" s="18"/>
      <c r="N70" s="18"/>
    </row>
    <row r="71" spans="1:14" ht="12.75">
      <c r="A71" s="17"/>
      <c r="B71" s="16"/>
      <c r="C71" s="16"/>
      <c r="D71" s="16"/>
      <c r="E71" s="16"/>
      <c r="F71" s="16"/>
      <c r="G71" s="16"/>
      <c r="I71" s="15"/>
      <c r="J71" s="15"/>
      <c r="K71" s="13"/>
      <c r="L71" s="15"/>
      <c r="M71" s="15"/>
      <c r="N71" s="15"/>
    </row>
    <row r="72" spans="1:14" ht="54" customHeight="1">
      <c r="A72" s="18"/>
      <c r="B72" s="19"/>
      <c r="C72" s="19"/>
      <c r="D72" s="19"/>
      <c r="E72" s="19"/>
      <c r="F72" s="19"/>
      <c r="G72" s="19"/>
      <c r="H72" s="19"/>
      <c r="I72" s="19"/>
      <c r="J72" s="19"/>
      <c r="K72" s="19"/>
      <c r="L72" s="19"/>
      <c r="M72" s="19"/>
      <c r="N72" s="19"/>
    </row>
    <row r="73" spans="1:14" ht="54" customHeight="1">
      <c r="A73" s="17"/>
      <c r="B73" s="19"/>
      <c r="C73" s="19"/>
      <c r="D73" s="19"/>
      <c r="E73" s="19"/>
      <c r="F73" s="19"/>
      <c r="G73" s="19"/>
      <c r="H73" s="19"/>
      <c r="I73" s="19"/>
      <c r="J73" s="19"/>
      <c r="K73" s="19"/>
      <c r="L73" s="19"/>
      <c r="M73" s="19"/>
      <c r="N73" s="19"/>
    </row>
    <row r="74" spans="1:14" ht="52.5" customHeight="1">
      <c r="A74" s="19"/>
      <c r="B74" s="20"/>
      <c r="C74" s="16"/>
      <c r="D74" s="16"/>
      <c r="E74" s="16"/>
      <c r="F74" s="16"/>
      <c r="G74" s="16"/>
      <c r="I74" s="15"/>
      <c r="J74" s="15"/>
      <c r="K74" s="13"/>
      <c r="L74" s="15"/>
      <c r="M74" s="15"/>
      <c r="N74" s="15"/>
    </row>
    <row r="75" ht="12.75">
      <c r="A75" s="19"/>
    </row>
    <row r="76" ht="12.75">
      <c r="A76" s="20" t="s">
        <v>8</v>
      </c>
    </row>
  </sheetData>
  <sheetProtection password="CE28" sheet="1"/>
  <mergeCells count="8">
    <mergeCell ref="A8:O8"/>
    <mergeCell ref="A68:O68"/>
    <mergeCell ref="A70:B70"/>
    <mergeCell ref="A7:O7"/>
    <mergeCell ref="A1:O1"/>
    <mergeCell ref="A2:O3"/>
    <mergeCell ref="A4:O5"/>
    <mergeCell ref="A6:O6"/>
  </mergeCells>
  <printOptions/>
  <pageMargins left="0.3937007874015748" right="0.3937007874015748" top="0.3937007874015748" bottom="0.3937007874015748" header="0" footer="0"/>
  <pageSetup horizontalDpi="600" verticalDpi="600" orientation="portrait" paperSize="9" scale="75" r:id="rId1"/>
  <headerFooter alignWithMargins="0">
    <oddFooter>&amp;R&amp;P/&amp;N</oddFooter>
  </headerFooter>
  <ignoredErrors>
    <ignoredError sqref="O6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Lorca Romero</dc:creator>
  <cp:keywords/>
  <dc:description/>
  <cp:lastModifiedBy>Enrique Lorca Romero</cp:lastModifiedBy>
  <cp:lastPrinted>2017-07-11T11:04:05Z</cp:lastPrinted>
  <dcterms:created xsi:type="dcterms:W3CDTF">2010-03-16T07:14:29Z</dcterms:created>
  <dcterms:modified xsi:type="dcterms:W3CDTF">2019-06-27T10:19:55Z</dcterms:modified>
  <cp:category/>
  <cp:version/>
  <cp:contentType/>
  <cp:contentStatus/>
</cp:coreProperties>
</file>